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28755" windowHeight="1309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8" i="1"/>
  <c r="D10"/>
  <c r="D16"/>
  <c r="D18"/>
  <c r="H4"/>
  <c r="H5"/>
  <c r="H6"/>
  <c r="H7"/>
  <c r="H8"/>
  <c r="H9"/>
  <c r="H10"/>
  <c r="H11"/>
  <c r="H12"/>
  <c r="H13"/>
  <c r="H14"/>
  <c r="H15"/>
  <c r="H16"/>
  <c r="H17"/>
  <c r="H18"/>
  <c r="H3"/>
  <c r="K4"/>
  <c r="K5"/>
  <c r="K6"/>
  <c r="K7"/>
  <c r="K8"/>
  <c r="K9"/>
  <c r="K10"/>
  <c r="K11"/>
  <c r="K12"/>
  <c r="K13"/>
  <c r="K14"/>
  <c r="K15"/>
  <c r="K16"/>
  <c r="K17"/>
  <c r="K18"/>
  <c r="K3"/>
  <c r="I4"/>
  <c r="I5"/>
  <c r="I6"/>
  <c r="I7"/>
  <c r="I8"/>
  <c r="I9"/>
  <c r="I10"/>
  <c r="I11"/>
  <c r="I12"/>
  <c r="I13"/>
  <c r="I14"/>
  <c r="I15"/>
  <c r="I16"/>
  <c r="I17"/>
  <c r="I18"/>
  <c r="I3"/>
  <c r="D4"/>
  <c r="D5"/>
  <c r="D6"/>
  <c r="D7"/>
  <c r="D9"/>
  <c r="D11"/>
  <c r="D12"/>
  <c r="D13"/>
  <c r="D14"/>
  <c r="D15"/>
  <c r="D17"/>
  <c r="D3"/>
</calcChain>
</file>

<file path=xl/sharedStrings.xml><?xml version="1.0" encoding="utf-8"?>
<sst xmlns="http://schemas.openxmlformats.org/spreadsheetml/2006/main" count="60" uniqueCount="47">
  <si>
    <t>Thread Size</t>
  </si>
  <si>
    <t>OD</t>
  </si>
  <si>
    <t>Decimal</t>
  </si>
  <si>
    <t>TPI</t>
  </si>
  <si>
    <t>Pitch inch</t>
  </si>
  <si>
    <t>Pitch mm</t>
  </si>
  <si>
    <t>Core Dia inch</t>
  </si>
  <si>
    <t>Thread Depth inch</t>
  </si>
  <si>
    <t>inch</t>
  </si>
  <si>
    <t>Letter or Number</t>
  </si>
  <si>
    <t>mm</t>
  </si>
  <si>
    <t>ME 1/8"</t>
  </si>
  <si>
    <t>1/8"</t>
  </si>
  <si>
    <t>3/32"</t>
  </si>
  <si>
    <t>ME 5/32"</t>
  </si>
  <si>
    <t>5/32"</t>
  </si>
  <si>
    <t>ME 3/16"</t>
  </si>
  <si>
    <t>3/16"</t>
  </si>
  <si>
    <t>ME 7/32"</t>
  </si>
  <si>
    <t>7/32"</t>
  </si>
  <si>
    <t>ME 1/4"</t>
  </si>
  <si>
    <t>1/4"</t>
  </si>
  <si>
    <t>ME 9/32"</t>
  </si>
  <si>
    <t>9/32"</t>
  </si>
  <si>
    <t>F</t>
  </si>
  <si>
    <t>D</t>
  </si>
  <si>
    <t>ME 5/16"</t>
  </si>
  <si>
    <t>5/16"</t>
  </si>
  <si>
    <t>L</t>
  </si>
  <si>
    <t>J</t>
  </si>
  <si>
    <t>ME 3/8"</t>
  </si>
  <si>
    <t>3/8"</t>
  </si>
  <si>
    <t>S</t>
  </si>
  <si>
    <t>R</t>
  </si>
  <si>
    <t>ME 7/16"</t>
  </si>
  <si>
    <t>7/16"</t>
  </si>
  <si>
    <t>Z</t>
  </si>
  <si>
    <t>Y</t>
  </si>
  <si>
    <t>ME 1/2"</t>
  </si>
  <si>
    <t>1/2"</t>
  </si>
  <si>
    <t>15/32</t>
  </si>
  <si>
    <t>Tapping Drill</t>
  </si>
  <si>
    <t>Bolt Major Dia Tol</t>
  </si>
  <si>
    <t>Core Dia Tol</t>
  </si>
  <si>
    <t>Pitch dia</t>
  </si>
  <si>
    <t>Pitch Tol</t>
  </si>
  <si>
    <t>ME Thread Form</t>
  </si>
</sst>
</file>

<file path=xl/styles.xml><?xml version="1.0" encoding="utf-8"?>
<styleSheet xmlns="http://schemas.openxmlformats.org/spreadsheetml/2006/main">
  <numFmts count="1">
    <numFmt numFmtId="164" formatCode="0.0000"/>
  </numFmts>
  <fonts count="3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sz val="9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rgb="FF111111"/>
      </left>
      <right style="thin">
        <color rgb="FF111111"/>
      </right>
      <top style="thin">
        <color rgb="FF111111"/>
      </top>
      <bottom style="thin">
        <color rgb="FF111111"/>
      </bottom>
      <diagonal/>
    </border>
    <border>
      <left style="thin">
        <color rgb="FF111111"/>
      </left>
      <right/>
      <top style="thin">
        <color rgb="FF111111"/>
      </top>
      <bottom style="thin">
        <color rgb="FF111111"/>
      </bottom>
      <diagonal/>
    </border>
    <border>
      <left/>
      <right style="thin">
        <color rgb="FF111111"/>
      </right>
      <top style="thin">
        <color rgb="FF111111"/>
      </top>
      <bottom style="thin">
        <color rgb="FF11111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111111"/>
      </right>
      <top style="thin">
        <color rgb="FF111111"/>
      </top>
      <bottom style="thin">
        <color rgb="FF111111"/>
      </bottom>
      <diagonal/>
    </border>
    <border>
      <left style="thin">
        <color rgb="FF111111"/>
      </left>
      <right style="medium">
        <color indexed="64"/>
      </right>
      <top style="thin">
        <color rgb="FF111111"/>
      </top>
      <bottom style="thin">
        <color rgb="FF111111"/>
      </bottom>
      <diagonal/>
    </border>
    <border>
      <left style="medium">
        <color indexed="64"/>
      </left>
      <right style="thin">
        <color rgb="FF111111"/>
      </right>
      <top style="thin">
        <color rgb="FF111111"/>
      </top>
      <bottom style="medium">
        <color indexed="64"/>
      </bottom>
      <diagonal/>
    </border>
    <border>
      <left style="thin">
        <color rgb="FF111111"/>
      </left>
      <right style="medium">
        <color indexed="64"/>
      </right>
      <top style="thin">
        <color rgb="FF111111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164" fontId="0" fillId="0" borderId="4" xfId="0" applyNumberFormat="1" applyBorder="1"/>
    <xf numFmtId="164" fontId="0" fillId="0" borderId="5" xfId="0" applyNumberFormat="1" applyBorder="1"/>
    <xf numFmtId="164" fontId="1" fillId="2" borderId="6" xfId="0" applyNumberFormat="1" applyFont="1" applyFill="1" applyBorder="1" applyAlignment="1">
      <alignment horizontal="center"/>
    </xf>
    <xf numFmtId="164" fontId="1" fillId="2" borderId="7" xfId="0" applyNumberFormat="1" applyFont="1" applyFill="1" applyBorder="1" applyAlignment="1">
      <alignment horizontal="center"/>
    </xf>
    <xf numFmtId="164" fontId="2" fillId="2" borderId="7" xfId="0" applyNumberFormat="1" applyFont="1" applyFill="1" applyBorder="1" applyAlignment="1">
      <alignment horizontal="center"/>
    </xf>
    <xf numFmtId="164" fontId="1" fillId="2" borderId="8" xfId="0" applyNumberFormat="1" applyFont="1" applyFill="1" applyBorder="1" applyAlignment="1">
      <alignment horizontal="center"/>
    </xf>
    <xf numFmtId="164" fontId="2" fillId="2" borderId="9" xfId="0" applyNumberFormat="1" applyFont="1" applyFill="1" applyBorder="1" applyAlignment="1">
      <alignment horizontal="center"/>
    </xf>
    <xf numFmtId="164" fontId="0" fillId="0" borderId="0" xfId="0" applyNumberFormat="1"/>
    <xf numFmtId="164" fontId="1" fillId="2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8"/>
  <sheetViews>
    <sheetView tabSelected="1" zoomScale="110" zoomScaleNormal="110" workbookViewId="0">
      <selection activeCell="A2" sqref="A2"/>
    </sheetView>
  </sheetViews>
  <sheetFormatPr defaultRowHeight="15"/>
  <cols>
    <col min="1" max="1" width="10.28515625" bestFit="1" customWidth="1"/>
    <col min="2" max="2" width="10.42578125" customWidth="1"/>
    <col min="3" max="3" width="13.42578125" style="11" customWidth="1"/>
    <col min="4" max="4" width="16.5703125" style="11" customWidth="1"/>
    <col min="5" max="5" width="7.28515625" customWidth="1"/>
    <col min="6" max="6" width="8.5703125" hidden="1" customWidth="1"/>
    <col min="7" max="7" width="8.42578125" hidden="1" customWidth="1"/>
    <col min="8" max="8" width="10" style="11" customWidth="1"/>
    <col min="9" max="9" width="8.7109375" style="11" customWidth="1"/>
    <col min="10" max="10" width="11.7109375" style="11" bestFit="1" customWidth="1"/>
    <col min="11" max="11" width="11.7109375" style="11" customWidth="1"/>
    <col min="12" max="12" width="15.5703125" hidden="1" customWidth="1"/>
    <col min="13" max="13" width="7" style="11" bestFit="1" customWidth="1"/>
    <col min="14" max="14" width="14.42578125" bestFit="1" customWidth="1"/>
    <col min="15" max="15" width="5" bestFit="1" customWidth="1"/>
  </cols>
  <sheetData>
    <row r="1" spans="1:15">
      <c r="A1" t="s">
        <v>46</v>
      </c>
      <c r="C1" s="4"/>
      <c r="D1" s="5" t="s">
        <v>42</v>
      </c>
      <c r="H1" s="4" t="s">
        <v>44</v>
      </c>
      <c r="I1" s="5" t="s">
        <v>45</v>
      </c>
      <c r="J1" s="4"/>
      <c r="K1" s="5" t="s">
        <v>43</v>
      </c>
      <c r="M1" s="11" t="s">
        <v>41</v>
      </c>
    </row>
    <row r="2" spans="1:15">
      <c r="A2" s="1" t="s">
        <v>0</v>
      </c>
      <c r="B2" s="2" t="s">
        <v>1</v>
      </c>
      <c r="C2" s="6" t="s">
        <v>2</v>
      </c>
      <c r="D2" s="7"/>
      <c r="E2" s="3" t="s">
        <v>3</v>
      </c>
      <c r="F2" s="1" t="s">
        <v>4</v>
      </c>
      <c r="G2" s="2" t="s">
        <v>5</v>
      </c>
      <c r="H2" s="6"/>
      <c r="I2" s="7"/>
      <c r="J2" s="6" t="s">
        <v>6</v>
      </c>
      <c r="K2" s="7"/>
      <c r="L2" s="3" t="s">
        <v>7</v>
      </c>
      <c r="M2" s="12" t="s">
        <v>8</v>
      </c>
      <c r="N2" s="1" t="s">
        <v>9</v>
      </c>
      <c r="O2" s="1" t="s">
        <v>10</v>
      </c>
    </row>
    <row r="3" spans="1:15">
      <c r="A3" s="1" t="s">
        <v>11</v>
      </c>
      <c r="B3" s="2" t="s">
        <v>12</v>
      </c>
      <c r="C3" s="6">
        <v>0.125</v>
      </c>
      <c r="D3" s="8">
        <f>C3*0.97</f>
        <v>0.12125</v>
      </c>
      <c r="E3" s="3">
        <v>40</v>
      </c>
      <c r="F3" s="1">
        <v>2.5000000000000001E-2</v>
      </c>
      <c r="G3" s="2">
        <v>0.63500000000000001</v>
      </c>
      <c r="H3" s="6">
        <f>C3-((C3-J3)/2)</f>
        <v>0.109</v>
      </c>
      <c r="I3" s="8">
        <f>H3*0.97</f>
        <v>0.10572999999999999</v>
      </c>
      <c r="J3" s="6">
        <v>9.2999999999999999E-2</v>
      </c>
      <c r="K3" s="8">
        <f>J3*0.97</f>
        <v>9.0209999999999999E-2</v>
      </c>
      <c r="L3" s="3">
        <v>1.6E-2</v>
      </c>
      <c r="M3" s="12">
        <v>9.3799999999999994E-2</v>
      </c>
      <c r="N3" s="1" t="s">
        <v>13</v>
      </c>
      <c r="O3" s="1">
        <v>2.4</v>
      </c>
    </row>
    <row r="4" spans="1:15">
      <c r="A4" s="1" t="s">
        <v>14</v>
      </c>
      <c r="B4" s="2" t="s">
        <v>15</v>
      </c>
      <c r="C4" s="6">
        <v>0.15620000000000001</v>
      </c>
      <c r="D4" s="8">
        <f t="shared" ref="D4:D17" si="0">C4*0.97</f>
        <v>0.15151400000000001</v>
      </c>
      <c r="E4" s="3">
        <v>40</v>
      </c>
      <c r="F4" s="1">
        <v>2.5000000000000001E-2</v>
      </c>
      <c r="G4" s="2">
        <v>0.63500000000000001</v>
      </c>
      <c r="H4" s="6">
        <f t="shared" ref="H4:H18" si="1">C4-((C4-J4)/2)</f>
        <v>0.14069999999999999</v>
      </c>
      <c r="I4" s="8">
        <f t="shared" ref="I4:I18" si="2">H4*0.97</f>
        <v>0.13647899999999999</v>
      </c>
      <c r="J4" s="6">
        <v>0.12520000000000001</v>
      </c>
      <c r="K4" s="8">
        <f t="shared" ref="K4:K18" si="3">J4*0.97</f>
        <v>0.121444</v>
      </c>
      <c r="L4" s="3">
        <v>1.6E-2</v>
      </c>
      <c r="M4" s="12">
        <v>0.1285</v>
      </c>
      <c r="N4" s="1">
        <v>30</v>
      </c>
      <c r="O4" s="1">
        <v>3.25</v>
      </c>
    </row>
    <row r="5" spans="1:15">
      <c r="A5" s="1" t="s">
        <v>16</v>
      </c>
      <c r="B5" s="2" t="s">
        <v>17</v>
      </c>
      <c r="C5" s="6">
        <v>0.1875</v>
      </c>
      <c r="D5" s="8">
        <f t="shared" si="0"/>
        <v>0.18187500000000001</v>
      </c>
      <c r="E5" s="3">
        <v>40</v>
      </c>
      <c r="F5" s="1">
        <v>2.5000000000000001E-2</v>
      </c>
      <c r="G5" s="2">
        <v>0.63500000000000001</v>
      </c>
      <c r="H5" s="6">
        <f t="shared" si="1"/>
        <v>0.17149999999999999</v>
      </c>
      <c r="I5" s="8">
        <f t="shared" si="2"/>
        <v>0.16635499999999998</v>
      </c>
      <c r="J5" s="6">
        <v>0.1555</v>
      </c>
      <c r="K5" s="8">
        <f t="shared" si="3"/>
        <v>0.150835</v>
      </c>
      <c r="L5" s="3">
        <v>1.6E-2</v>
      </c>
      <c r="M5" s="12">
        <v>0.157</v>
      </c>
      <c r="N5" s="1">
        <v>22</v>
      </c>
      <c r="O5" s="1">
        <v>4</v>
      </c>
    </row>
    <row r="6" spans="1:15">
      <c r="A6" s="1" t="s">
        <v>18</v>
      </c>
      <c r="B6" s="2" t="s">
        <v>19</v>
      </c>
      <c r="C6" s="6">
        <v>0.21879999999999999</v>
      </c>
      <c r="D6" s="8">
        <f t="shared" si="0"/>
        <v>0.21223599999999998</v>
      </c>
      <c r="E6" s="3">
        <v>40</v>
      </c>
      <c r="F6" s="1">
        <v>2.5000000000000001E-2</v>
      </c>
      <c r="G6" s="2">
        <v>0.63500000000000001</v>
      </c>
      <c r="H6" s="6">
        <f t="shared" si="1"/>
        <v>0.20279999999999998</v>
      </c>
      <c r="I6" s="8">
        <f t="shared" si="2"/>
        <v>0.19671599999999997</v>
      </c>
      <c r="J6" s="6">
        <v>0.18679999999999999</v>
      </c>
      <c r="K6" s="8">
        <f t="shared" si="3"/>
        <v>0.181196</v>
      </c>
      <c r="L6" s="3">
        <v>1.6E-2</v>
      </c>
      <c r="M6" s="12">
        <v>0.189</v>
      </c>
      <c r="N6" s="1">
        <v>12</v>
      </c>
      <c r="O6" s="1">
        <v>4.8</v>
      </c>
    </row>
    <row r="7" spans="1:15">
      <c r="A7" s="1" t="s">
        <v>20</v>
      </c>
      <c r="B7" s="2" t="s">
        <v>21</v>
      </c>
      <c r="C7" s="6">
        <v>0.25</v>
      </c>
      <c r="D7" s="8">
        <f t="shared" si="0"/>
        <v>0.24249999999999999</v>
      </c>
      <c r="E7" s="3">
        <v>40</v>
      </c>
      <c r="F7" s="1">
        <v>2.5000000000000001E-2</v>
      </c>
      <c r="G7" s="2">
        <v>0.63500000000000001</v>
      </c>
      <c r="H7" s="6">
        <f t="shared" si="1"/>
        <v>0.23399999999999999</v>
      </c>
      <c r="I7" s="8">
        <f t="shared" si="2"/>
        <v>0.22697999999999999</v>
      </c>
      <c r="J7" s="6">
        <v>0.218</v>
      </c>
      <c r="K7" s="8">
        <f t="shared" si="3"/>
        <v>0.21145999999999998</v>
      </c>
      <c r="L7" s="3">
        <v>1.6E-2</v>
      </c>
      <c r="M7" s="12">
        <v>0.221</v>
      </c>
      <c r="N7" s="1">
        <v>2</v>
      </c>
      <c r="O7" s="1">
        <v>5.6</v>
      </c>
    </row>
    <row r="8" spans="1:15">
      <c r="A8" s="1" t="s">
        <v>20</v>
      </c>
      <c r="B8" s="2" t="s">
        <v>21</v>
      </c>
      <c r="C8" s="6">
        <v>0.25</v>
      </c>
      <c r="D8" s="8">
        <f>C8*0.96</f>
        <v>0.24</v>
      </c>
      <c r="E8" s="3">
        <v>32</v>
      </c>
      <c r="F8" s="1">
        <v>3.125E-2</v>
      </c>
      <c r="G8" s="2">
        <v>0.79400000000000004</v>
      </c>
      <c r="H8" s="6">
        <f t="shared" si="1"/>
        <v>0.22999999999999998</v>
      </c>
      <c r="I8" s="8">
        <f t="shared" si="2"/>
        <v>0.22309999999999997</v>
      </c>
      <c r="J8" s="6">
        <v>0.21</v>
      </c>
      <c r="K8" s="8">
        <f t="shared" si="3"/>
        <v>0.20369999999999999</v>
      </c>
      <c r="L8" s="3">
        <v>0.02</v>
      </c>
      <c r="M8" s="12">
        <v>0.21299999999999999</v>
      </c>
      <c r="N8" s="1">
        <v>3</v>
      </c>
      <c r="O8" s="1">
        <v>5.5</v>
      </c>
    </row>
    <row r="9" spans="1:15">
      <c r="A9" s="1" t="s">
        <v>22</v>
      </c>
      <c r="B9" s="2" t="s">
        <v>23</v>
      </c>
      <c r="C9" s="6">
        <v>0.28120000000000001</v>
      </c>
      <c r="D9" s="8">
        <f t="shared" si="0"/>
        <v>0.27276400000000001</v>
      </c>
      <c r="E9" s="3">
        <v>40</v>
      </c>
      <c r="F9" s="1">
        <v>2.5000000000000001E-2</v>
      </c>
      <c r="G9" s="2">
        <v>0.63500000000000001</v>
      </c>
      <c r="H9" s="6">
        <f t="shared" si="1"/>
        <v>0.26519999999999999</v>
      </c>
      <c r="I9" s="8">
        <f t="shared" si="2"/>
        <v>0.25724399999999997</v>
      </c>
      <c r="J9" s="6">
        <v>0.2492</v>
      </c>
      <c r="K9" s="8">
        <f t="shared" si="3"/>
        <v>0.24172399999999999</v>
      </c>
      <c r="L9" s="3">
        <v>1.6E-2</v>
      </c>
      <c r="M9" s="12">
        <v>0.25700000000000001</v>
      </c>
      <c r="N9" s="1" t="s">
        <v>24</v>
      </c>
      <c r="O9" s="1">
        <v>6.6</v>
      </c>
    </row>
    <row r="10" spans="1:15">
      <c r="A10" s="1" t="s">
        <v>22</v>
      </c>
      <c r="B10" s="2" t="s">
        <v>23</v>
      </c>
      <c r="C10" s="6">
        <v>0.28120000000000001</v>
      </c>
      <c r="D10" s="8">
        <f>C10*0.96</f>
        <v>0.26995199999999997</v>
      </c>
      <c r="E10" s="3">
        <v>32</v>
      </c>
      <c r="F10" s="1">
        <v>3.125E-2</v>
      </c>
      <c r="G10" s="2">
        <v>0.79400000000000004</v>
      </c>
      <c r="H10" s="6">
        <f t="shared" si="1"/>
        <v>0.26119999999999999</v>
      </c>
      <c r="I10" s="8">
        <f t="shared" si="2"/>
        <v>0.25336399999999998</v>
      </c>
      <c r="J10" s="6">
        <v>0.2412</v>
      </c>
      <c r="K10" s="8">
        <f t="shared" si="3"/>
        <v>0.23396399999999998</v>
      </c>
      <c r="L10" s="3">
        <v>0.02</v>
      </c>
      <c r="M10" s="12">
        <v>0.246</v>
      </c>
      <c r="N10" s="1" t="s">
        <v>25</v>
      </c>
      <c r="O10" s="1">
        <v>6.3</v>
      </c>
    </row>
    <row r="11" spans="1:15">
      <c r="A11" s="1" t="s">
        <v>26</v>
      </c>
      <c r="B11" s="2" t="s">
        <v>27</v>
      </c>
      <c r="C11" s="6">
        <v>0.3125</v>
      </c>
      <c r="D11" s="8">
        <f t="shared" si="0"/>
        <v>0.30312499999999998</v>
      </c>
      <c r="E11" s="3">
        <v>40</v>
      </c>
      <c r="F11" s="1">
        <v>2.5000000000000001E-2</v>
      </c>
      <c r="G11" s="2">
        <v>0.63500000000000001</v>
      </c>
      <c r="H11" s="6">
        <f t="shared" si="1"/>
        <v>0.29649999999999999</v>
      </c>
      <c r="I11" s="8">
        <f t="shared" si="2"/>
        <v>0.287605</v>
      </c>
      <c r="J11" s="6">
        <v>0.28050000000000003</v>
      </c>
      <c r="K11" s="8">
        <f t="shared" si="3"/>
        <v>0.27208500000000002</v>
      </c>
      <c r="L11" s="3">
        <v>1.6E-2</v>
      </c>
      <c r="M11" s="12">
        <v>0.28999999999999998</v>
      </c>
      <c r="N11" s="1" t="s">
        <v>28</v>
      </c>
      <c r="O11" s="1">
        <v>7.4</v>
      </c>
    </row>
    <row r="12" spans="1:15">
      <c r="A12" s="1" t="s">
        <v>26</v>
      </c>
      <c r="B12" s="2" t="s">
        <v>27</v>
      </c>
      <c r="C12" s="6">
        <v>0.3125</v>
      </c>
      <c r="D12" s="8">
        <f t="shared" si="0"/>
        <v>0.30312499999999998</v>
      </c>
      <c r="E12" s="3">
        <v>32</v>
      </c>
      <c r="F12" s="1">
        <v>3.125E-2</v>
      </c>
      <c r="G12" s="2">
        <v>0.79400000000000004</v>
      </c>
      <c r="H12" s="6">
        <f t="shared" si="1"/>
        <v>0.29249999999999998</v>
      </c>
      <c r="I12" s="8">
        <f t="shared" si="2"/>
        <v>0.28372499999999995</v>
      </c>
      <c r="J12" s="6">
        <v>0.27250000000000002</v>
      </c>
      <c r="K12" s="8">
        <f t="shared" si="3"/>
        <v>0.26432500000000003</v>
      </c>
      <c r="L12" s="3">
        <v>0.02</v>
      </c>
      <c r="M12" s="12">
        <v>0.27700000000000002</v>
      </c>
      <c r="N12" s="1" t="s">
        <v>29</v>
      </c>
      <c r="O12" s="1">
        <v>7.1</v>
      </c>
    </row>
    <row r="13" spans="1:15">
      <c r="A13" s="1" t="s">
        <v>30</v>
      </c>
      <c r="B13" s="2" t="s">
        <v>31</v>
      </c>
      <c r="C13" s="6">
        <v>0.375</v>
      </c>
      <c r="D13" s="8">
        <f t="shared" si="0"/>
        <v>0.36375000000000002</v>
      </c>
      <c r="E13" s="3">
        <v>40</v>
      </c>
      <c r="F13" s="1">
        <v>2.5000000000000001E-2</v>
      </c>
      <c r="G13" s="2">
        <v>0.63500000000000001</v>
      </c>
      <c r="H13" s="6">
        <f t="shared" si="1"/>
        <v>0.35899999999999999</v>
      </c>
      <c r="I13" s="8">
        <f t="shared" si="2"/>
        <v>0.34822999999999998</v>
      </c>
      <c r="J13" s="6">
        <v>0.34300000000000003</v>
      </c>
      <c r="K13" s="8">
        <f t="shared" si="3"/>
        <v>0.33271000000000001</v>
      </c>
      <c r="L13" s="3">
        <v>1.6E-2</v>
      </c>
      <c r="M13" s="12">
        <v>0.34799999999999998</v>
      </c>
      <c r="N13" s="1" t="s">
        <v>32</v>
      </c>
      <c r="O13" s="1">
        <v>8.9</v>
      </c>
    </row>
    <row r="14" spans="1:15">
      <c r="A14" s="1" t="s">
        <v>30</v>
      </c>
      <c r="B14" s="2" t="s">
        <v>31</v>
      </c>
      <c r="C14" s="6">
        <v>0.375</v>
      </c>
      <c r="D14" s="8">
        <f t="shared" si="0"/>
        <v>0.36375000000000002</v>
      </c>
      <c r="E14" s="3">
        <v>32</v>
      </c>
      <c r="F14" s="1">
        <v>3.125E-2</v>
      </c>
      <c r="G14" s="2">
        <v>0.79400000000000004</v>
      </c>
      <c r="H14" s="6">
        <f t="shared" si="1"/>
        <v>0.35499999999999998</v>
      </c>
      <c r="I14" s="8">
        <f t="shared" si="2"/>
        <v>0.34434999999999999</v>
      </c>
      <c r="J14" s="6">
        <v>0.33500000000000002</v>
      </c>
      <c r="K14" s="8">
        <f t="shared" si="3"/>
        <v>0.32495000000000002</v>
      </c>
      <c r="L14" s="3">
        <v>0.02</v>
      </c>
      <c r="M14" s="12">
        <v>0.33900000000000002</v>
      </c>
      <c r="N14" s="1" t="s">
        <v>33</v>
      </c>
      <c r="O14" s="1">
        <v>8.6</v>
      </c>
    </row>
    <row r="15" spans="1:15">
      <c r="A15" s="1" t="s">
        <v>34</v>
      </c>
      <c r="B15" s="2" t="s">
        <v>35</v>
      </c>
      <c r="C15" s="6">
        <v>0.4375</v>
      </c>
      <c r="D15" s="8">
        <f t="shared" si="0"/>
        <v>0.424375</v>
      </c>
      <c r="E15" s="3">
        <v>40</v>
      </c>
      <c r="F15" s="1">
        <v>2.5000000000000001E-2</v>
      </c>
      <c r="G15" s="2">
        <v>0.63500000000000001</v>
      </c>
      <c r="H15" s="6">
        <f t="shared" si="1"/>
        <v>0.42149999999999999</v>
      </c>
      <c r="I15" s="8">
        <f t="shared" si="2"/>
        <v>0.40885499999999997</v>
      </c>
      <c r="J15" s="6">
        <v>0.40550000000000003</v>
      </c>
      <c r="K15" s="8">
        <f t="shared" si="3"/>
        <v>0.39333499999999999</v>
      </c>
      <c r="L15" s="3">
        <v>1.6E-2</v>
      </c>
      <c r="M15" s="12">
        <v>0.41299999999999998</v>
      </c>
      <c r="N15" s="1" t="s">
        <v>36</v>
      </c>
      <c r="O15" s="1">
        <v>10.5</v>
      </c>
    </row>
    <row r="16" spans="1:15">
      <c r="A16" s="1" t="s">
        <v>34</v>
      </c>
      <c r="B16" s="2" t="s">
        <v>35</v>
      </c>
      <c r="C16" s="6">
        <v>0.4375</v>
      </c>
      <c r="D16" s="8">
        <f>C16*0.96</f>
        <v>0.42</v>
      </c>
      <c r="E16" s="3">
        <v>32</v>
      </c>
      <c r="F16" s="1">
        <v>3.125E-2</v>
      </c>
      <c r="G16" s="2">
        <v>0.79400000000000004</v>
      </c>
      <c r="H16" s="6">
        <f t="shared" si="1"/>
        <v>0.41749999999999998</v>
      </c>
      <c r="I16" s="8">
        <f t="shared" si="2"/>
        <v>0.40497499999999997</v>
      </c>
      <c r="J16" s="6">
        <v>0.39750000000000002</v>
      </c>
      <c r="K16" s="8">
        <f t="shared" si="3"/>
        <v>0.385575</v>
      </c>
      <c r="L16" s="3">
        <v>0.02</v>
      </c>
      <c r="M16" s="12">
        <v>0.40400000000000003</v>
      </c>
      <c r="N16" s="1" t="s">
        <v>37</v>
      </c>
      <c r="O16" s="1">
        <v>10.3</v>
      </c>
    </row>
    <row r="17" spans="1:15">
      <c r="A17" s="1" t="s">
        <v>38</v>
      </c>
      <c r="B17" s="2" t="s">
        <v>39</v>
      </c>
      <c r="C17" s="6">
        <v>0.5</v>
      </c>
      <c r="D17" s="8">
        <f t="shared" si="0"/>
        <v>0.48499999999999999</v>
      </c>
      <c r="E17" s="3">
        <v>40</v>
      </c>
      <c r="F17" s="1">
        <v>2.5000000000000001E-2</v>
      </c>
      <c r="G17" s="2">
        <v>0.63500000000000001</v>
      </c>
      <c r="H17" s="6">
        <f t="shared" si="1"/>
        <v>0.48399999999999999</v>
      </c>
      <c r="I17" s="8">
        <f t="shared" si="2"/>
        <v>0.46947999999999995</v>
      </c>
      <c r="J17" s="6">
        <v>0.46800000000000003</v>
      </c>
      <c r="K17" s="8">
        <f t="shared" si="3"/>
        <v>0.45396000000000003</v>
      </c>
      <c r="L17" s="3">
        <v>1.6E-2</v>
      </c>
      <c r="M17" s="12">
        <v>0.46879999999999999</v>
      </c>
      <c r="N17" s="1" t="s">
        <v>40</v>
      </c>
      <c r="O17" s="1">
        <v>12.1</v>
      </c>
    </row>
    <row r="18" spans="1:15" ht="15.75" thickBot="1">
      <c r="A18" s="1" t="s">
        <v>38</v>
      </c>
      <c r="B18" s="2" t="s">
        <v>39</v>
      </c>
      <c r="C18" s="9">
        <v>0.5</v>
      </c>
      <c r="D18" s="10">
        <f>C18*0.96</f>
        <v>0.48</v>
      </c>
      <c r="E18" s="3">
        <v>32</v>
      </c>
      <c r="F18" s="1">
        <v>3.125E-2</v>
      </c>
      <c r="G18" s="2">
        <v>0.79400000000000004</v>
      </c>
      <c r="H18" s="6">
        <f t="shared" si="1"/>
        <v>0.48</v>
      </c>
      <c r="I18" s="10">
        <f t="shared" si="2"/>
        <v>0.46559999999999996</v>
      </c>
      <c r="J18" s="9">
        <v>0.46</v>
      </c>
      <c r="K18" s="10">
        <f t="shared" si="3"/>
        <v>0.44619999999999999</v>
      </c>
      <c r="L18" s="3">
        <v>0.02</v>
      </c>
      <c r="M18" s="12">
        <v>0.46879999999999999</v>
      </c>
      <c r="N18" s="1" t="s">
        <v>40</v>
      </c>
      <c r="O18" s="1">
        <v>11.9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</dc:creator>
  <cp:lastModifiedBy>Tony</cp:lastModifiedBy>
  <dcterms:created xsi:type="dcterms:W3CDTF">2016-12-01T00:49:24Z</dcterms:created>
  <dcterms:modified xsi:type="dcterms:W3CDTF">2016-12-04T00:32:25Z</dcterms:modified>
</cp:coreProperties>
</file>